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320" windowHeight="12435"/>
  </bookViews>
  <sheets>
    <sheet name="REKAPITULACE" sheetId="1" r:id="rId1"/>
  </sheets>
  <definedNames>
    <definedName name="_xlnm.Print_Area" localSheetId="0">REKAPITULACE!$A$1:$F$45</definedName>
  </definedNames>
  <calcPr calcId="145621" iterateCount="1"/>
</workbook>
</file>

<file path=xl/calcChain.xml><?xml version="1.0" encoding="utf-8"?>
<calcChain xmlns="http://schemas.openxmlformats.org/spreadsheetml/2006/main">
  <c r="D39" i="1" l="1"/>
  <c r="D38" i="1"/>
  <c r="D28" i="1"/>
  <c r="E27" i="1"/>
  <c r="F27" i="1" s="1"/>
  <c r="D40" i="1" l="1"/>
  <c r="E37" i="1"/>
  <c r="F37" i="1" s="1"/>
  <c r="E22" i="1"/>
  <c r="F22" i="1" s="1"/>
  <c r="D17" i="1"/>
  <c r="D31" i="1" s="1"/>
  <c r="E13" i="1"/>
  <c r="F13" i="1" s="1"/>
  <c r="D32" i="1" l="1"/>
  <c r="D44" i="1" s="1"/>
  <c r="E44" i="1" s="1"/>
  <c r="F44" i="1" s="1"/>
  <c r="D30" i="1"/>
  <c r="F31" i="1"/>
  <c r="D43" i="1"/>
  <c r="E40" i="1"/>
  <c r="F40" i="1" s="1"/>
  <c r="E39" i="1"/>
  <c r="F39" i="1" s="1"/>
  <c r="E38" i="1"/>
  <c r="F38" i="1" s="1"/>
  <c r="E26" i="1"/>
  <c r="F26" i="1" s="1"/>
  <c r="E25" i="1"/>
  <c r="F25" i="1" s="1"/>
  <c r="E16" i="1"/>
  <c r="F16" i="1" s="1"/>
  <c r="E15" i="1"/>
  <c r="F15" i="1" s="1"/>
  <c r="E12" i="1"/>
  <c r="F12" i="1" s="1"/>
  <c r="E43" i="1" l="1"/>
  <c r="F43" i="1" s="1"/>
  <c r="D45" i="1"/>
  <c r="E45" i="1" s="1"/>
  <c r="F45" i="1" s="1"/>
  <c r="F32" i="1"/>
  <c r="E28" i="1"/>
  <c r="E24" i="1"/>
  <c r="F24" i="1" s="1"/>
  <c r="E23" i="1"/>
  <c r="F23" i="1" s="1"/>
  <c r="E21" i="1"/>
  <c r="F21" i="1" s="1"/>
  <c r="F28" i="1" s="1"/>
  <c r="E17" i="1"/>
  <c r="F17" i="1" s="1"/>
  <c r="E14" i="1"/>
  <c r="F14" i="1" s="1"/>
</calcChain>
</file>

<file path=xl/sharedStrings.xml><?xml version="1.0" encoding="utf-8"?>
<sst xmlns="http://schemas.openxmlformats.org/spreadsheetml/2006/main" count="71" uniqueCount="53">
  <si>
    <t>Stavba:</t>
  </si>
  <si>
    <t>Objekty financované SÚS PK, p.o.</t>
  </si>
  <si>
    <t>SO</t>
  </si>
  <si>
    <t>Cena bez DPH</t>
  </si>
  <si>
    <t>DPH (21%)</t>
  </si>
  <si>
    <t>Název SO</t>
  </si>
  <si>
    <t>Cena celkem za SO vč. DPH:</t>
  </si>
  <si>
    <t>CELKEM</t>
  </si>
  <si>
    <t xml:space="preserve">SÚSPK, p.o., </t>
  </si>
  <si>
    <t>Investor 1:</t>
  </si>
  <si>
    <t>Investor 2:</t>
  </si>
  <si>
    <t>SPRÁVA A ÚDRŽBA SILNIC PLZEŇSKÉHO KRAJE, PŘÍSPĚVKOVÁ ORGANIZACE (SÚSPK, p.o.)</t>
  </si>
  <si>
    <t>REKAPITULACE NÁKLADŮ - dle PD vč. podílů VRN</t>
  </si>
  <si>
    <t>Předpokládané finanční podíly účastníků smlouvy na veřejné zakázce</t>
  </si>
  <si>
    <t>Uchazeč:</t>
  </si>
  <si>
    <t>KOMUNIKACE (SÚSPK)</t>
  </si>
  <si>
    <t>Investor 3:</t>
  </si>
  <si>
    <t>MĚSTO HORNÍ BŘÍZA</t>
  </si>
  <si>
    <t>01</t>
  </si>
  <si>
    <t>03</t>
  </si>
  <si>
    <t>DEŠŤOVÁ KANALIZACE 50%</t>
  </si>
  <si>
    <t>JEDNOTNÁ KANALIZACE - ZÁPAD 50%</t>
  </si>
  <si>
    <t>Objekty financované městem Horní Bříza</t>
  </si>
  <si>
    <t>120</t>
  </si>
  <si>
    <t>CHODNÍKY</t>
  </si>
  <si>
    <t>E2</t>
  </si>
  <si>
    <t>DIO</t>
  </si>
  <si>
    <t>02</t>
  </si>
  <si>
    <t xml:space="preserve">JEDNOTNÁ KANALIZACE - VÝCHOD </t>
  </si>
  <si>
    <t>05</t>
  </si>
  <si>
    <t>VODOVOD - VÝCHOD</t>
  </si>
  <si>
    <t>Kč bez DPH</t>
  </si>
  <si>
    <t>Stavební náklad SÚSPK, p.o.</t>
  </si>
  <si>
    <t>Stavební náklad město Horní Bříza</t>
  </si>
  <si>
    <t>Stavební náklad Vodárenské a kanalizační a.s.</t>
  </si>
  <si>
    <t>OSTATNÍ A VEDLEJŠÍ NÁKLADY (Podíl dle stavebních nákladů)</t>
  </si>
  <si>
    <t>CELKEM DLE INVESTORŮ VČETNĚ OSTATNÍCH A VEDLEJŠÍCH NÁKLADŮ</t>
  </si>
  <si>
    <t xml:space="preserve">SÚSPK, p.o. </t>
  </si>
  <si>
    <t xml:space="preserve">město Horní Bříza </t>
  </si>
  <si>
    <t>CELKEM STAVBA ( všichni investoři)</t>
  </si>
  <si>
    <t>140</t>
  </si>
  <si>
    <t>AUTOBUSOVÉ ZASTÁVKY</t>
  </si>
  <si>
    <t>801</t>
  </si>
  <si>
    <t>KÁCENÍ DŘEVIN</t>
  </si>
  <si>
    <t>III/1804 Horní Bříza - Tovární ulice</t>
  </si>
  <si>
    <t xml:space="preserve">OSTATNÍ A VEDLEJŠÍ NÁKLADY </t>
  </si>
  <si>
    <t>Stavební náklady investorů ( stavební podíl - bez " Ostatních a vedlejších nákladů)</t>
  </si>
  <si>
    <t>06</t>
  </si>
  <si>
    <t>VEŘEJNÉ OSVĚTLENÍ</t>
  </si>
  <si>
    <t>podíl SÚSPK, p.o. 65%</t>
  </si>
  <si>
    <t>podíl město Horní Bříza 35%</t>
  </si>
  <si>
    <t xml:space="preserve"> </t>
  </si>
  <si>
    <t>VODÁRENSKÁ A KANALIZAČNÍ a.s.( samostatné výb.řízení na objekt SO 04 Vodovod -západ)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</si>
</sst>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9" fontId="3" fillId="0" borderId="0" xfId="0" applyNumberFormat="1" applyFont="1" applyAlignment="1" applyProtection="1">
      <alignment horizontal="center"/>
    </xf>
    <xf numFmtId="0" fontId="3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9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4" fontId="4" fillId="2" borderId="0" xfId="0" applyNumberFormat="1" applyFont="1" applyFill="1" applyBorder="1" applyAlignment="1" applyProtection="1">
      <alignment vertical="center"/>
    </xf>
    <xf numFmtId="9" fontId="5" fillId="0" borderId="0" xfId="0" applyNumberFormat="1" applyFont="1" applyAlignment="1" applyProtection="1">
      <alignment horizontal="center" wrapText="1"/>
    </xf>
    <xf numFmtId="9" fontId="5" fillId="0" borderId="0" xfId="0" applyNumberFormat="1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" fontId="5" fillId="0" borderId="0" xfId="0" applyNumberFormat="1" applyFont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wrapText="1"/>
    </xf>
    <xf numFmtId="4" fontId="6" fillId="3" borderId="9" xfId="0" applyNumberFormat="1" applyFont="1" applyFill="1" applyBorder="1" applyAlignment="1" applyProtection="1">
      <alignment horizontal="center" vertical="center" wrapText="1"/>
    </xf>
    <xf numFmtId="4" fontId="6" fillId="3" borderId="10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4" fontId="6" fillId="3" borderId="24" xfId="0" applyNumberFormat="1" applyFont="1" applyFill="1" applyBorder="1" applyAlignment="1" applyProtection="1">
      <alignment horizontal="center" vertical="center" wrapText="1"/>
    </xf>
    <xf numFmtId="4" fontId="6" fillId="3" borderId="25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Protection="1"/>
    <xf numFmtId="0" fontId="5" fillId="4" borderId="28" xfId="0" applyFont="1" applyFill="1" applyBorder="1" applyProtection="1"/>
    <xf numFmtId="9" fontId="5" fillId="4" borderId="29" xfId="0" applyNumberFormat="1" applyFont="1" applyFill="1" applyBorder="1" applyProtection="1"/>
    <xf numFmtId="0" fontId="5" fillId="4" borderId="14" xfId="0" applyFont="1" applyFill="1" applyBorder="1" applyProtection="1"/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horizontal="center" vertical="center"/>
    </xf>
    <xf numFmtId="0" fontId="5" fillId="4" borderId="13" xfId="0" applyFont="1" applyFill="1" applyBorder="1" applyProtection="1"/>
    <xf numFmtId="0" fontId="5" fillId="4" borderId="11" xfId="0" applyFont="1" applyFill="1" applyBorder="1" applyProtection="1"/>
    <xf numFmtId="9" fontId="5" fillId="4" borderId="27" xfId="0" applyNumberFormat="1" applyFont="1" applyFill="1" applyBorder="1" applyProtection="1"/>
    <xf numFmtId="9" fontId="5" fillId="4" borderId="16" xfId="0" applyNumberFormat="1" applyFont="1" applyFill="1" applyBorder="1" applyProtection="1"/>
    <xf numFmtId="165" fontId="6" fillId="4" borderId="28" xfId="0" applyNumberFormat="1" applyFont="1" applyFill="1" applyBorder="1" applyProtection="1"/>
    <xf numFmtId="165" fontId="5" fillId="4" borderId="0" xfId="0" applyNumberFormat="1" applyFont="1" applyFill="1" applyBorder="1" applyProtection="1"/>
    <xf numFmtId="165" fontId="5" fillId="4" borderId="11" xfId="0" applyNumberFormat="1" applyFont="1" applyFill="1" applyBorder="1" applyProtection="1"/>
    <xf numFmtId="0" fontId="0" fillId="0" borderId="0" xfId="0" applyBorder="1" applyProtection="1"/>
    <xf numFmtId="0" fontId="6" fillId="3" borderId="14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49" fontId="6" fillId="3" borderId="13" xfId="0" applyNumberFormat="1" applyFont="1" applyFill="1" applyBorder="1" applyAlignment="1" applyProtection="1">
      <alignment vertical="center"/>
    </xf>
    <xf numFmtId="49" fontId="6" fillId="3" borderId="11" xfId="0" applyNumberFormat="1" applyFont="1" applyFill="1" applyBorder="1" applyAlignment="1" applyProtection="1">
      <alignment vertical="center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vertical="center"/>
    </xf>
    <xf numFmtId="0" fontId="6" fillId="3" borderId="28" xfId="0" applyFont="1" applyFill="1" applyBorder="1" applyAlignment="1" applyProtection="1">
      <alignment vertical="center" wrapText="1"/>
    </xf>
    <xf numFmtId="0" fontId="6" fillId="3" borderId="28" xfId="0" applyFont="1" applyFill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Protection="1"/>
    <xf numFmtId="0" fontId="3" fillId="0" borderId="26" xfId="0" applyFont="1" applyBorder="1" applyProtection="1"/>
    <xf numFmtId="0" fontId="0" fillId="0" borderId="14" xfId="0" applyBorder="1" applyProtection="1"/>
    <xf numFmtId="0" fontId="1" fillId="0" borderId="0" xfId="0" applyFont="1" applyBorder="1" applyAlignment="1" applyProtection="1">
      <alignment horizontal="center"/>
    </xf>
    <xf numFmtId="0" fontId="0" fillId="0" borderId="27" xfId="0" applyBorder="1" applyProtection="1"/>
    <xf numFmtId="0" fontId="5" fillId="0" borderId="15" xfId="0" applyFont="1" applyFill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4" fontId="6" fillId="3" borderId="33" xfId="0" applyNumberFormat="1" applyFont="1" applyFill="1" applyBorder="1" applyAlignment="1" applyProtection="1">
      <alignment horizontal="center" vertical="center" wrapText="1"/>
    </xf>
    <xf numFmtId="4" fontId="6" fillId="3" borderId="35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Alignment="1" applyProtection="1">
      <alignment horizontal="center"/>
    </xf>
    <xf numFmtId="0" fontId="5" fillId="0" borderId="1" xfId="0" applyFont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vertical="center"/>
    </xf>
    <xf numFmtId="49" fontId="5" fillId="0" borderId="26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1" xfId="0" applyNumberFormat="1" applyFont="1" applyBorder="1" applyAlignment="1" applyProtection="1">
      <alignment horizontal="left" vertical="center" wrapText="1"/>
    </xf>
    <xf numFmtId="49" fontId="6" fillId="3" borderId="13" xfId="0" applyNumberFormat="1" applyFont="1" applyFill="1" applyBorder="1" applyAlignment="1" applyProtection="1">
      <alignment horizontal="center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</xf>
    <xf numFmtId="0" fontId="1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49" fontId="6" fillId="3" borderId="34" xfId="0" applyNumberFormat="1" applyFont="1" applyFill="1" applyBorder="1" applyAlignment="1" applyProtection="1">
      <alignment horizontal="center" vertical="center" wrapText="1"/>
    </xf>
    <xf numFmtId="49" fontId="6" fillId="3" borderId="24" xfId="0" applyNumberFormat="1" applyFont="1" applyFill="1" applyBorder="1" applyAlignment="1" applyProtection="1">
      <alignment horizontal="center" vertical="center" wrapText="1"/>
    </xf>
    <xf numFmtId="49" fontId="5" fillId="0" borderId="26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2" xfId="0" applyNumberFormat="1" applyFont="1" applyBorder="1" applyAlignment="1" applyProtection="1">
      <alignment horizontal="center" vertical="center" wrapText="1"/>
    </xf>
    <xf numFmtId="49" fontId="6" fillId="3" borderId="33" xfId="0" applyNumberFormat="1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/>
    </xf>
    <xf numFmtId="0" fontId="2" fillId="4" borderId="7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4" fillId="4" borderId="22" xfId="0" applyFont="1" applyFill="1" applyBorder="1" applyAlignment="1" applyProtection="1">
      <alignment horizontal="center" vertical="center"/>
    </xf>
    <xf numFmtId="0" fontId="4" fillId="4" borderId="23" xfId="0" applyFont="1" applyFill="1" applyBorder="1" applyAlignment="1" applyProtection="1">
      <alignment horizontal="center" vertical="center"/>
    </xf>
    <xf numFmtId="0" fontId="4" fillId="4" borderId="30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left"/>
    </xf>
    <xf numFmtId="0" fontId="0" fillId="0" borderId="30" xfId="0" applyBorder="1" applyAlignment="1" applyProtection="1">
      <alignment horizontal="left"/>
    </xf>
    <xf numFmtId="0" fontId="0" fillId="0" borderId="1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2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left"/>
      <protection locked="0"/>
    </xf>
    <xf numFmtId="0" fontId="1" fillId="0" borderId="30" xfId="0" applyFont="1" applyBorder="1" applyAlignment="1" applyProtection="1">
      <alignment horizontal="left"/>
      <protection locked="0"/>
    </xf>
    <xf numFmtId="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Normal="100" workbookViewId="0">
      <selection activeCell="D24" sqref="D24"/>
    </sheetView>
  </sheetViews>
  <sheetFormatPr defaultRowHeight="15" x14ac:dyDescent="0.25"/>
  <cols>
    <col min="1" max="1" width="10" style="3" customWidth="1"/>
    <col min="2" max="2" width="9.5703125" style="3" customWidth="1"/>
    <col min="3" max="3" width="34.42578125" style="3" customWidth="1"/>
    <col min="4" max="6" width="12.7109375" style="3" customWidth="1"/>
    <col min="7" max="7" width="4.140625" style="5" customWidth="1"/>
    <col min="8" max="8" width="16.5703125" style="5" customWidth="1"/>
    <col min="9" max="11" width="12.42578125" style="3" bestFit="1" customWidth="1"/>
    <col min="12" max="16384" width="9.140625" style="3"/>
  </cols>
  <sheetData>
    <row r="1" spans="1:10" s="2" customFormat="1" ht="18.75" customHeight="1" x14ac:dyDescent="0.3">
      <c r="A1" s="57" t="s">
        <v>0</v>
      </c>
      <c r="B1" s="85" t="s">
        <v>44</v>
      </c>
      <c r="C1" s="85"/>
      <c r="D1" s="85"/>
      <c r="E1" s="85"/>
      <c r="F1" s="86"/>
      <c r="G1" s="1"/>
      <c r="H1" s="1"/>
    </row>
    <row r="2" spans="1:10" s="2" customFormat="1" ht="18.75" customHeight="1" x14ac:dyDescent="0.2">
      <c r="A2" s="92" t="s">
        <v>13</v>
      </c>
      <c r="B2" s="93"/>
      <c r="C2" s="93"/>
      <c r="D2" s="93"/>
      <c r="E2" s="93"/>
      <c r="F2" s="94"/>
      <c r="G2" s="1"/>
      <c r="H2" s="1"/>
    </row>
    <row r="3" spans="1:10" s="2" customFormat="1" ht="16.5" customHeight="1" x14ac:dyDescent="0.25">
      <c r="A3" s="58" t="s">
        <v>9</v>
      </c>
      <c r="B3" s="87" t="s">
        <v>11</v>
      </c>
      <c r="C3" s="87"/>
      <c r="D3" s="87"/>
      <c r="E3" s="87"/>
      <c r="F3" s="88"/>
      <c r="G3" s="1"/>
      <c r="H3" s="1"/>
    </row>
    <row r="4" spans="1:10" s="2" customFormat="1" ht="16.5" customHeight="1" x14ac:dyDescent="0.25">
      <c r="A4" s="58" t="s">
        <v>10</v>
      </c>
      <c r="B4" s="22" t="s">
        <v>17</v>
      </c>
      <c r="C4" s="96"/>
      <c r="D4" s="96"/>
      <c r="E4" s="96"/>
      <c r="F4" s="97"/>
      <c r="G4" s="1"/>
      <c r="H4" s="1"/>
    </row>
    <row r="5" spans="1:10" s="2" customFormat="1" ht="16.5" customHeight="1" x14ac:dyDescent="0.25">
      <c r="A5" s="58" t="s">
        <v>16</v>
      </c>
      <c r="B5" s="87" t="s">
        <v>52</v>
      </c>
      <c r="C5" s="87"/>
      <c r="D5" s="87"/>
      <c r="E5" s="87"/>
      <c r="F5" s="88"/>
      <c r="G5" s="1"/>
      <c r="H5" s="1"/>
    </row>
    <row r="6" spans="1:10" s="2" customFormat="1" ht="16.5" customHeight="1" x14ac:dyDescent="0.25">
      <c r="A6" s="58" t="s">
        <v>14</v>
      </c>
      <c r="B6" s="107"/>
      <c r="C6" s="107"/>
      <c r="D6" s="107"/>
      <c r="E6" s="107"/>
      <c r="F6" s="108"/>
      <c r="G6" s="1"/>
      <c r="H6" s="1"/>
    </row>
    <row r="7" spans="1:10" ht="4.5" customHeight="1" thickBot="1" x14ac:dyDescent="0.3">
      <c r="A7" s="59"/>
      <c r="B7" s="60"/>
      <c r="C7" s="60"/>
      <c r="D7" s="45"/>
      <c r="E7" s="45"/>
      <c r="F7" s="61"/>
    </row>
    <row r="8" spans="1:10" ht="21" customHeight="1" thickBot="1" x14ac:dyDescent="0.3">
      <c r="A8" s="89" t="s">
        <v>12</v>
      </c>
      <c r="B8" s="90"/>
      <c r="C8" s="90"/>
      <c r="D8" s="90"/>
      <c r="E8" s="90"/>
      <c r="F8" s="91"/>
    </row>
    <row r="9" spans="1:10" ht="10.5" customHeight="1" thickBot="1" x14ac:dyDescent="0.3">
      <c r="B9" s="4"/>
      <c r="C9" s="4"/>
    </row>
    <row r="10" spans="1:10" ht="14.25" customHeight="1" x14ac:dyDescent="0.25">
      <c r="A10" s="74" t="s">
        <v>1</v>
      </c>
      <c r="B10" s="75"/>
      <c r="C10" s="75"/>
      <c r="D10" s="75"/>
      <c r="E10" s="75"/>
      <c r="F10" s="76"/>
    </row>
    <row r="11" spans="1:10" s="13" customFormat="1" ht="23.25" customHeight="1" x14ac:dyDescent="0.2">
      <c r="A11" s="83" t="s">
        <v>2</v>
      </c>
      <c r="B11" s="84"/>
      <c r="C11" s="21" t="s">
        <v>5</v>
      </c>
      <c r="D11" s="18" t="s">
        <v>3</v>
      </c>
      <c r="E11" s="18" t="s">
        <v>4</v>
      </c>
      <c r="F11" s="19" t="s">
        <v>6</v>
      </c>
      <c r="G11" s="11"/>
      <c r="H11" s="12"/>
      <c r="J11" s="14"/>
    </row>
    <row r="12" spans="1:10" s="13" customFormat="1" ht="16.5" customHeight="1" x14ac:dyDescent="0.2">
      <c r="A12" s="95">
        <v>110</v>
      </c>
      <c r="B12" s="98"/>
      <c r="C12" s="62" t="s">
        <v>15</v>
      </c>
      <c r="D12" s="109"/>
      <c r="E12" s="24">
        <f t="shared" ref="E12:E17" si="0">D12*0.21</f>
        <v>0</v>
      </c>
      <c r="F12" s="25">
        <f>D12+E12</f>
        <v>0</v>
      </c>
      <c r="G12" s="11"/>
      <c r="H12" s="12"/>
      <c r="J12" s="14"/>
    </row>
    <row r="13" spans="1:10" s="13" customFormat="1" ht="16.5" customHeight="1" x14ac:dyDescent="0.25">
      <c r="A13" s="81" t="s">
        <v>40</v>
      </c>
      <c r="B13" s="99"/>
      <c r="C13" s="63" t="s">
        <v>41</v>
      </c>
      <c r="D13" s="20"/>
      <c r="E13" s="15">
        <f t="shared" si="0"/>
        <v>0</v>
      </c>
      <c r="F13" s="16">
        <f>D13+E13</f>
        <v>0</v>
      </c>
      <c r="H13" s="12"/>
      <c r="J13" s="14"/>
    </row>
    <row r="14" spans="1:10" s="13" customFormat="1" ht="16.5" customHeight="1" x14ac:dyDescent="0.2">
      <c r="A14" s="79" t="s">
        <v>18</v>
      </c>
      <c r="B14" s="80"/>
      <c r="C14" s="63" t="s">
        <v>21</v>
      </c>
      <c r="D14" s="20"/>
      <c r="E14" s="15">
        <f t="shared" si="0"/>
        <v>0</v>
      </c>
      <c r="F14" s="16">
        <f>E14+D14</f>
        <v>0</v>
      </c>
      <c r="G14" s="11"/>
      <c r="H14" s="12"/>
      <c r="J14" s="14"/>
    </row>
    <row r="15" spans="1:10" s="13" customFormat="1" ht="16.5" customHeight="1" x14ac:dyDescent="0.2">
      <c r="A15" s="79" t="s">
        <v>19</v>
      </c>
      <c r="B15" s="80"/>
      <c r="C15" s="63" t="s">
        <v>20</v>
      </c>
      <c r="D15" s="20"/>
      <c r="E15" s="15">
        <f t="shared" si="0"/>
        <v>0</v>
      </c>
      <c r="F15" s="16">
        <f>D15+E15</f>
        <v>0</v>
      </c>
      <c r="G15" s="11"/>
      <c r="H15" s="12"/>
      <c r="J15" s="14"/>
    </row>
    <row r="16" spans="1:10" s="13" customFormat="1" ht="16.5" customHeight="1" x14ac:dyDescent="0.2">
      <c r="A16" s="79" t="s">
        <v>25</v>
      </c>
      <c r="B16" s="80"/>
      <c r="C16" s="63" t="s">
        <v>26</v>
      </c>
      <c r="D16" s="20"/>
      <c r="E16" s="15">
        <f t="shared" si="0"/>
        <v>0</v>
      </c>
      <c r="F16" s="16">
        <f>D16+E16</f>
        <v>0</v>
      </c>
      <c r="G16" s="11"/>
      <c r="H16" s="12"/>
      <c r="J16" s="14"/>
    </row>
    <row r="17" spans="1:10" s="13" customFormat="1" ht="16.5" customHeight="1" thickBot="1" x14ac:dyDescent="0.25">
      <c r="A17" s="77" t="s">
        <v>7</v>
      </c>
      <c r="B17" s="82"/>
      <c r="C17" s="26" t="s">
        <v>8</v>
      </c>
      <c r="D17" s="64">
        <f>D12+D13+D14+D15+D16</f>
        <v>0</v>
      </c>
      <c r="E17" s="64">
        <f t="shared" si="0"/>
        <v>0</v>
      </c>
      <c r="F17" s="65">
        <f>E17+D17</f>
        <v>0</v>
      </c>
      <c r="G17" s="11"/>
      <c r="H17" s="17"/>
      <c r="J17" s="14"/>
    </row>
    <row r="18" spans="1:10" s="8" customFormat="1" ht="10.5" customHeight="1" thickBot="1" x14ac:dyDescent="0.3">
      <c r="A18" s="9"/>
      <c r="B18" s="9"/>
      <c r="C18" s="9"/>
      <c r="D18" s="10"/>
      <c r="E18" s="10"/>
      <c r="F18" s="10"/>
      <c r="G18" s="7"/>
      <c r="H18" s="7"/>
    </row>
    <row r="19" spans="1:10" ht="15.75" customHeight="1" x14ac:dyDescent="0.25">
      <c r="A19" s="74" t="s">
        <v>22</v>
      </c>
      <c r="B19" s="75"/>
      <c r="C19" s="75"/>
      <c r="D19" s="75"/>
      <c r="E19" s="75"/>
      <c r="F19" s="76"/>
    </row>
    <row r="20" spans="1:10" s="13" customFormat="1" ht="23.25" customHeight="1" x14ac:dyDescent="0.2">
      <c r="A20" s="83" t="s">
        <v>2</v>
      </c>
      <c r="B20" s="84"/>
      <c r="C20" s="21" t="s">
        <v>5</v>
      </c>
      <c r="D20" s="18" t="s">
        <v>3</v>
      </c>
      <c r="E20" s="18" t="s">
        <v>4</v>
      </c>
      <c r="F20" s="19" t="s">
        <v>6</v>
      </c>
      <c r="G20" s="11"/>
      <c r="H20" s="12"/>
      <c r="J20" s="14"/>
    </row>
    <row r="21" spans="1:10" s="13" customFormat="1" ht="16.5" customHeight="1" x14ac:dyDescent="0.2">
      <c r="A21" s="79" t="s">
        <v>23</v>
      </c>
      <c r="B21" s="80"/>
      <c r="C21" s="63" t="s">
        <v>24</v>
      </c>
      <c r="D21" s="20"/>
      <c r="E21" s="15">
        <f>D21*0.21</f>
        <v>0</v>
      </c>
      <c r="F21" s="16">
        <f>E21+D21</f>
        <v>0</v>
      </c>
      <c r="G21" s="11"/>
      <c r="H21" s="12"/>
      <c r="J21" s="14"/>
    </row>
    <row r="22" spans="1:10" s="13" customFormat="1" ht="16.5" customHeight="1" x14ac:dyDescent="0.2">
      <c r="A22" s="81" t="s">
        <v>42</v>
      </c>
      <c r="B22" s="99"/>
      <c r="C22" s="63" t="s">
        <v>43</v>
      </c>
      <c r="D22" s="20"/>
      <c r="E22" s="15">
        <f>D22*0.21</f>
        <v>0</v>
      </c>
      <c r="F22" s="16">
        <f>E22+D22</f>
        <v>0</v>
      </c>
      <c r="G22" s="11"/>
      <c r="H22" s="12"/>
      <c r="J22" s="14"/>
    </row>
    <row r="23" spans="1:10" s="13" customFormat="1" ht="16.5" customHeight="1" x14ac:dyDescent="0.2">
      <c r="A23" s="79" t="s">
        <v>18</v>
      </c>
      <c r="B23" s="80"/>
      <c r="C23" s="63" t="s">
        <v>21</v>
      </c>
      <c r="D23" s="20"/>
      <c r="E23" s="15">
        <f t="shared" ref="E23:E24" si="1">D23*0.21</f>
        <v>0</v>
      </c>
      <c r="F23" s="16">
        <f t="shared" ref="F23:F24" si="2">E23+D23</f>
        <v>0</v>
      </c>
      <c r="G23" s="11"/>
      <c r="H23" s="12"/>
      <c r="J23" s="14"/>
    </row>
    <row r="24" spans="1:10" s="13" customFormat="1" ht="16.5" customHeight="1" x14ac:dyDescent="0.2">
      <c r="A24" s="79" t="s">
        <v>27</v>
      </c>
      <c r="B24" s="80"/>
      <c r="C24" s="63" t="s">
        <v>28</v>
      </c>
      <c r="D24" s="20"/>
      <c r="E24" s="15">
        <f t="shared" si="1"/>
        <v>0</v>
      </c>
      <c r="F24" s="16">
        <f t="shared" si="2"/>
        <v>0</v>
      </c>
      <c r="G24" s="11"/>
      <c r="H24" s="12"/>
      <c r="J24" s="14"/>
    </row>
    <row r="25" spans="1:10" s="13" customFormat="1" ht="16.5" customHeight="1" x14ac:dyDescent="0.2">
      <c r="A25" s="79" t="s">
        <v>19</v>
      </c>
      <c r="B25" s="80"/>
      <c r="C25" s="23" t="s">
        <v>20</v>
      </c>
      <c r="D25" s="20"/>
      <c r="E25" s="15">
        <f>D25*0.21</f>
        <v>0</v>
      </c>
      <c r="F25" s="16">
        <f>D25+E25</f>
        <v>0</v>
      </c>
      <c r="G25" s="11"/>
      <c r="H25" s="12"/>
      <c r="J25" s="14"/>
    </row>
    <row r="26" spans="1:10" s="13" customFormat="1" ht="16.5" customHeight="1" x14ac:dyDescent="0.2">
      <c r="A26" s="79" t="s">
        <v>29</v>
      </c>
      <c r="B26" s="80"/>
      <c r="C26" s="63" t="s">
        <v>30</v>
      </c>
      <c r="D26" s="20"/>
      <c r="E26" s="15">
        <f>D26*0.21</f>
        <v>0</v>
      </c>
      <c r="F26" s="16">
        <f>D26+E26</f>
        <v>0</v>
      </c>
      <c r="G26" s="11"/>
      <c r="H26" s="12"/>
      <c r="J26" s="14"/>
    </row>
    <row r="27" spans="1:10" s="13" customFormat="1" ht="16.5" customHeight="1" x14ac:dyDescent="0.2">
      <c r="A27" s="81" t="s">
        <v>47</v>
      </c>
      <c r="B27" s="99"/>
      <c r="C27" s="67" t="s">
        <v>48</v>
      </c>
      <c r="D27" s="20"/>
      <c r="E27" s="15">
        <f>D27*0.21</f>
        <v>0</v>
      </c>
      <c r="F27" s="16">
        <f>SUM(E27+D27)</f>
        <v>0</v>
      </c>
      <c r="G27" s="11"/>
      <c r="H27" s="12"/>
      <c r="J27" s="14"/>
    </row>
    <row r="28" spans="1:10" s="13" customFormat="1" ht="16.5" customHeight="1" thickBot="1" x14ac:dyDescent="0.25">
      <c r="A28" s="77" t="s">
        <v>7</v>
      </c>
      <c r="B28" s="78"/>
      <c r="C28" s="26" t="s">
        <v>17</v>
      </c>
      <c r="D28" s="27">
        <f>D21+D22+D23+D24+D25+D26+D27</f>
        <v>0</v>
      </c>
      <c r="E28" s="27">
        <f>D28*0.21</f>
        <v>0</v>
      </c>
      <c r="F28" s="28">
        <f>SUM(F21:F27)</f>
        <v>0</v>
      </c>
      <c r="G28" s="11"/>
      <c r="H28" s="12"/>
      <c r="J28" s="14"/>
    </row>
    <row r="29" spans="1:10" ht="10.5" customHeight="1" thickBot="1" x14ac:dyDescent="0.3">
      <c r="A29" s="29"/>
      <c r="B29" s="29"/>
      <c r="C29" s="30"/>
      <c r="D29" s="31"/>
      <c r="E29" s="31"/>
      <c r="F29" s="31"/>
    </row>
    <row r="30" spans="1:10" ht="16.5" customHeight="1" x14ac:dyDescent="0.25">
      <c r="A30" s="32" t="s">
        <v>46</v>
      </c>
      <c r="B30" s="33"/>
      <c r="C30" s="33"/>
      <c r="D30" s="42">
        <f>D28+D17</f>
        <v>0</v>
      </c>
      <c r="E30" s="33" t="s">
        <v>31</v>
      </c>
      <c r="F30" s="34"/>
    </row>
    <row r="31" spans="1:10" ht="16.5" customHeight="1" x14ac:dyDescent="0.25">
      <c r="A31" s="35" t="s">
        <v>32</v>
      </c>
      <c r="B31" s="36"/>
      <c r="C31" s="36"/>
      <c r="D31" s="43">
        <f>D17</f>
        <v>0</v>
      </c>
      <c r="E31" s="36"/>
      <c r="F31" s="40" t="e">
        <f>SUM(D31/D30)</f>
        <v>#DIV/0!</v>
      </c>
      <c r="H31" s="66"/>
    </row>
    <row r="32" spans="1:10" ht="16.5" customHeight="1" x14ac:dyDescent="0.25">
      <c r="A32" s="35" t="s">
        <v>33</v>
      </c>
      <c r="B32" s="37"/>
      <c r="C32" s="37"/>
      <c r="D32" s="43">
        <f>D28</f>
        <v>0</v>
      </c>
      <c r="E32" s="36"/>
      <c r="F32" s="40" t="e">
        <f>SUM(D32/D30)</f>
        <v>#DIV/0!</v>
      </c>
    </row>
    <row r="33" spans="1:10" ht="16.5" customHeight="1" thickBot="1" x14ac:dyDescent="0.3">
      <c r="A33" s="38" t="s">
        <v>34</v>
      </c>
      <c r="B33" s="39"/>
      <c r="C33" s="39"/>
      <c r="D33" s="44">
        <v>0</v>
      </c>
      <c r="E33" s="39"/>
      <c r="F33" s="41"/>
    </row>
    <row r="34" spans="1:10" ht="10.5" customHeight="1" thickBot="1" x14ac:dyDescent="0.3">
      <c r="B34" s="4"/>
      <c r="C34" s="4"/>
    </row>
    <row r="35" spans="1:10" ht="15.75" customHeight="1" x14ac:dyDescent="0.25">
      <c r="A35" s="74" t="s">
        <v>35</v>
      </c>
      <c r="B35" s="75"/>
      <c r="C35" s="75"/>
      <c r="D35" s="75"/>
      <c r="E35" s="75"/>
      <c r="F35" s="76"/>
    </row>
    <row r="36" spans="1:10" ht="21.75" customHeight="1" x14ac:dyDescent="0.25">
      <c r="A36" s="46"/>
      <c r="B36" s="47"/>
      <c r="C36" s="48"/>
      <c r="D36" s="51" t="s">
        <v>3</v>
      </c>
      <c r="E36" s="18" t="s">
        <v>4</v>
      </c>
      <c r="F36" s="19" t="s">
        <v>6</v>
      </c>
    </row>
    <row r="37" spans="1:10" ht="16.5" customHeight="1" x14ac:dyDescent="0.25">
      <c r="A37" s="68" t="s">
        <v>45</v>
      </c>
      <c r="B37" s="100"/>
      <c r="C37" s="101"/>
      <c r="D37" s="110"/>
      <c r="E37" s="18">
        <f>D37*0.21</f>
        <v>0</v>
      </c>
      <c r="F37" s="19">
        <f>E37+D37</f>
        <v>0</v>
      </c>
      <c r="J37" s="45"/>
    </row>
    <row r="38" spans="1:10" ht="16.5" customHeight="1" x14ac:dyDescent="0.25">
      <c r="A38" s="102" t="s">
        <v>49</v>
      </c>
      <c r="B38" s="103"/>
      <c r="C38" s="104"/>
      <c r="D38" s="105">
        <f>D37*0.65</f>
        <v>0</v>
      </c>
      <c r="E38" s="105">
        <f>D38*0.21</f>
        <v>0</v>
      </c>
      <c r="F38" s="106">
        <f>E38+D38</f>
        <v>0</v>
      </c>
      <c r="I38" s="3" t="s">
        <v>51</v>
      </c>
      <c r="J38" s="45"/>
    </row>
    <row r="39" spans="1:10" ht="16.5" customHeight="1" x14ac:dyDescent="0.25">
      <c r="A39" s="102" t="s">
        <v>50</v>
      </c>
      <c r="B39" s="103"/>
      <c r="C39" s="104"/>
      <c r="D39" s="105">
        <f>D37*0.35</f>
        <v>0</v>
      </c>
      <c r="E39" s="105">
        <f t="shared" ref="E39" si="3">D39*0.21</f>
        <v>0</v>
      </c>
      <c r="F39" s="106">
        <f t="shared" ref="F39" si="4">E39+D39</f>
        <v>0</v>
      </c>
    </row>
    <row r="40" spans="1:10" ht="16.5" customHeight="1" thickBot="1" x14ac:dyDescent="0.3">
      <c r="A40" s="72" t="s">
        <v>7</v>
      </c>
      <c r="B40" s="73"/>
      <c r="C40" s="26"/>
      <c r="D40" s="64">
        <f>D38+D39</f>
        <v>0</v>
      </c>
      <c r="E40" s="27">
        <f>D40*0.21</f>
        <v>0</v>
      </c>
      <c r="F40" s="28">
        <f>E40+D40</f>
        <v>0</v>
      </c>
    </row>
    <row r="41" spans="1:10" ht="10.5" customHeight="1" thickBot="1" x14ac:dyDescent="0.3">
      <c r="B41" s="4"/>
      <c r="C41" s="4"/>
    </row>
    <row r="42" spans="1:10" ht="22.5" customHeight="1" x14ac:dyDescent="0.25">
      <c r="A42" s="52" t="s">
        <v>36</v>
      </c>
      <c r="B42" s="53"/>
      <c r="C42" s="54"/>
      <c r="D42" s="55" t="s">
        <v>3</v>
      </c>
      <c r="E42" s="55" t="s">
        <v>4</v>
      </c>
      <c r="F42" s="56" t="s">
        <v>6</v>
      </c>
    </row>
    <row r="43" spans="1:10" ht="16.5" customHeight="1" x14ac:dyDescent="0.25">
      <c r="A43" s="69" t="s">
        <v>37</v>
      </c>
      <c r="B43" s="70"/>
      <c r="C43" s="71"/>
      <c r="D43" s="15">
        <f>D31+D38</f>
        <v>0</v>
      </c>
      <c r="E43" s="15">
        <f>D43*0.21</f>
        <v>0</v>
      </c>
      <c r="F43" s="16">
        <f>E43+D43</f>
        <v>0</v>
      </c>
    </row>
    <row r="44" spans="1:10" ht="16.5" customHeight="1" x14ac:dyDescent="0.25">
      <c r="A44" s="69" t="s">
        <v>38</v>
      </c>
      <c r="B44" s="70"/>
      <c r="C44" s="71"/>
      <c r="D44" s="15">
        <f>D32+D39</f>
        <v>0</v>
      </c>
      <c r="E44" s="15">
        <f t="shared" ref="E44" si="5">D44*0.21</f>
        <v>0</v>
      </c>
      <c r="F44" s="16">
        <f t="shared" ref="F44" si="6">E44+D44</f>
        <v>0</v>
      </c>
    </row>
    <row r="45" spans="1:10" ht="16.5" customHeight="1" thickBot="1" x14ac:dyDescent="0.3">
      <c r="A45" s="49" t="s">
        <v>39</v>
      </c>
      <c r="B45" s="50"/>
      <c r="C45" s="26"/>
      <c r="D45" s="64">
        <f>D43+D44</f>
        <v>0</v>
      </c>
      <c r="E45" s="27">
        <f>D45*0.21</f>
        <v>0</v>
      </c>
      <c r="F45" s="28">
        <f>E45+D45</f>
        <v>0</v>
      </c>
    </row>
    <row r="46" spans="1:10" ht="15.75" customHeight="1" x14ac:dyDescent="0.25">
      <c r="B46" s="6"/>
      <c r="C46" s="6"/>
    </row>
    <row r="47" spans="1:10" ht="15.75" customHeight="1" x14ac:dyDescent="0.25"/>
    <row r="48" spans="1:10" ht="15.75" customHeight="1" x14ac:dyDescent="0.25">
      <c r="B48" s="4"/>
      <c r="C48" s="4"/>
    </row>
    <row r="49" spans="2:3" ht="15.75" customHeight="1" x14ac:dyDescent="0.25"/>
    <row r="50" spans="2:3" ht="15.75" customHeight="1" x14ac:dyDescent="0.25">
      <c r="B50" s="4"/>
      <c r="C50" s="4"/>
    </row>
    <row r="51" spans="2:3" ht="15.75" customHeight="1" x14ac:dyDescent="0.25"/>
    <row r="52" spans="2:3" ht="15.75" customHeight="1" x14ac:dyDescent="0.25"/>
    <row r="53" spans="2:3" ht="15.75" customHeight="1" x14ac:dyDescent="0.25"/>
    <row r="54" spans="2:3" ht="15.75" customHeight="1" x14ac:dyDescent="0.25"/>
    <row r="55" spans="2:3" ht="15.75" customHeight="1" x14ac:dyDescent="0.25">
      <c r="B55" s="6"/>
      <c r="C55" s="6"/>
    </row>
    <row r="56" spans="2:3" ht="15.75" customHeight="1" x14ac:dyDescent="0.25"/>
    <row r="57" spans="2:3" ht="15.75" customHeight="1" x14ac:dyDescent="0.25">
      <c r="B57" s="4"/>
      <c r="C57" s="4"/>
    </row>
    <row r="58" spans="2:3" ht="15.75" customHeight="1" x14ac:dyDescent="0.25"/>
    <row r="59" spans="2:3" x14ac:dyDescent="0.25">
      <c r="B59" s="4"/>
      <c r="C59" s="4"/>
    </row>
    <row r="60" spans="2:3" ht="17.100000000000001" customHeight="1" x14ac:dyDescent="0.25"/>
    <row r="64" spans="2:3" x14ac:dyDescent="0.25">
      <c r="B64" s="6"/>
      <c r="C64" s="6"/>
    </row>
  </sheetData>
  <sheetProtection password="C735" sheet="1" objects="1" scenarios="1" selectLockedCells="1"/>
  <mergeCells count="31">
    <mergeCell ref="A13:B13"/>
    <mergeCell ref="B6:F6"/>
    <mergeCell ref="B1:F1"/>
    <mergeCell ref="B3:F3"/>
    <mergeCell ref="B5:F5"/>
    <mergeCell ref="A8:F8"/>
    <mergeCell ref="A2:F2"/>
    <mergeCell ref="A10:F10"/>
    <mergeCell ref="A11:B11"/>
    <mergeCell ref="A12:B12"/>
    <mergeCell ref="A14:B14"/>
    <mergeCell ref="A17:B17"/>
    <mergeCell ref="A19:F19"/>
    <mergeCell ref="A20:B20"/>
    <mergeCell ref="A15:B15"/>
    <mergeCell ref="A16:B16"/>
    <mergeCell ref="A35:F35"/>
    <mergeCell ref="A28:B28"/>
    <mergeCell ref="A21:B21"/>
    <mergeCell ref="A23:B23"/>
    <mergeCell ref="A24:B24"/>
    <mergeCell ref="A25:B25"/>
    <mergeCell ref="A26:B26"/>
    <mergeCell ref="A22:B22"/>
    <mergeCell ref="A27:B27"/>
    <mergeCell ref="A37:C37"/>
    <mergeCell ref="A43:C43"/>
    <mergeCell ref="A44:C44"/>
    <mergeCell ref="A40:B40"/>
    <mergeCell ref="A38:C38"/>
    <mergeCell ref="A39:C39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Libor Boula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pavla.sykorova</dc:creator>
  <cp:lastModifiedBy>Roman Vítek work</cp:lastModifiedBy>
  <cp:lastPrinted>2018-01-16T09:04:42Z</cp:lastPrinted>
  <dcterms:created xsi:type="dcterms:W3CDTF">2011-08-17T15:20:04Z</dcterms:created>
  <dcterms:modified xsi:type="dcterms:W3CDTF">2018-01-25T13:56:19Z</dcterms:modified>
</cp:coreProperties>
</file>